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9D7F6C78-955A-474F-9772-09F57F6E0CF6}" xr6:coauthVersionLast="45" xr6:coauthVersionMax="45" xr10:uidLastSave="{00000000-0000-0000-0000-000000000000}"/>
  <bookViews>
    <workbookView xWindow="-120" yWindow="-120" windowWidth="29040" windowHeight="15840" xr2:uid="{A0631012-7C55-44BF-B1B8-57F15579B5BB}"/>
  </bookViews>
  <sheets>
    <sheet name="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CF!$A$2:$H$111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3" i="1" l="1"/>
  <c r="E83" i="1"/>
  <c r="E82" i="1"/>
  <c r="H82" i="1" s="1"/>
  <c r="H81" i="1"/>
  <c r="E81" i="1"/>
  <c r="E80" i="1"/>
  <c r="H80" i="1" s="1"/>
  <c r="H79" i="1" s="1"/>
  <c r="G79" i="1"/>
  <c r="F79" i="1"/>
  <c r="E79" i="1"/>
  <c r="D79" i="1"/>
  <c r="C79" i="1"/>
  <c r="E77" i="1"/>
  <c r="H77" i="1" s="1"/>
  <c r="H76" i="1"/>
  <c r="E76" i="1"/>
  <c r="E75" i="1"/>
  <c r="H75" i="1" s="1"/>
  <c r="H74" i="1"/>
  <c r="E74" i="1"/>
  <c r="E73" i="1"/>
  <c r="H73" i="1" s="1"/>
  <c r="H72" i="1"/>
  <c r="E72" i="1"/>
  <c r="E71" i="1"/>
  <c r="H71" i="1" s="1"/>
  <c r="H70" i="1"/>
  <c r="E70" i="1"/>
  <c r="E69" i="1"/>
  <c r="H69" i="1" s="1"/>
  <c r="H68" i="1"/>
  <c r="G68" i="1" s="1"/>
  <c r="F68" i="1"/>
  <c r="D68" i="1"/>
  <c r="C68" i="1"/>
  <c r="E66" i="1"/>
  <c r="H66" i="1" s="1"/>
  <c r="H65" i="1"/>
  <c r="E65" i="1"/>
  <c r="E64" i="1"/>
  <c r="H64" i="1" s="1"/>
  <c r="H63" i="1"/>
  <c r="E63" i="1"/>
  <c r="E62" i="1"/>
  <c r="H62" i="1" s="1"/>
  <c r="H61" i="1"/>
  <c r="E61" i="1"/>
  <c r="E60" i="1"/>
  <c r="H60" i="1" s="1"/>
  <c r="H59" i="1" s="1"/>
  <c r="G59" i="1"/>
  <c r="F59" i="1"/>
  <c r="D59" i="1"/>
  <c r="C59" i="1"/>
  <c r="E57" i="1"/>
  <c r="H57" i="1" s="1"/>
  <c r="H56" i="1"/>
  <c r="E56" i="1"/>
  <c r="E55" i="1"/>
  <c r="H55" i="1" s="1"/>
  <c r="H54" i="1"/>
  <c r="E54" i="1"/>
  <c r="E53" i="1"/>
  <c r="H53" i="1" s="1"/>
  <c r="H52" i="1"/>
  <c r="E52" i="1"/>
  <c r="E51" i="1"/>
  <c r="E49" i="1" s="1"/>
  <c r="H50" i="1"/>
  <c r="E50" i="1"/>
  <c r="G49" i="1"/>
  <c r="F49" i="1"/>
  <c r="F48" i="1" s="1"/>
  <c r="D49" i="1"/>
  <c r="C49" i="1"/>
  <c r="C48" i="1" s="1"/>
  <c r="D48" i="1"/>
  <c r="E46" i="1"/>
  <c r="H46" i="1" s="1"/>
  <c r="H45" i="1"/>
  <c r="E45" i="1"/>
  <c r="E44" i="1"/>
  <c r="H44" i="1" s="1"/>
  <c r="H43" i="1"/>
  <c r="H42" i="1" s="1"/>
  <c r="E43" i="1"/>
  <c r="G42" i="1"/>
  <c r="F42" i="1"/>
  <c r="D42" i="1"/>
  <c r="C42" i="1"/>
  <c r="E40" i="1"/>
  <c r="H40" i="1" s="1"/>
  <c r="H39" i="1"/>
  <c r="E39" i="1"/>
  <c r="E38" i="1"/>
  <c r="H38" i="1" s="1"/>
  <c r="E37" i="1"/>
  <c r="H37" i="1" s="1"/>
  <c r="E36" i="1"/>
  <c r="H36" i="1" s="1"/>
  <c r="H35" i="1"/>
  <c r="E35" i="1"/>
  <c r="E34" i="1"/>
  <c r="H34" i="1" s="1"/>
  <c r="E33" i="1"/>
  <c r="H33" i="1" s="1"/>
  <c r="E32" i="1"/>
  <c r="H32" i="1" s="1"/>
  <c r="G31" i="1"/>
  <c r="G11" i="1" s="1"/>
  <c r="F31" i="1"/>
  <c r="D31" i="1"/>
  <c r="C31" i="1"/>
  <c r="C11" i="1" s="1"/>
  <c r="E29" i="1"/>
  <c r="H29" i="1" s="1"/>
  <c r="E28" i="1"/>
  <c r="H28" i="1" s="1"/>
  <c r="H27" i="1"/>
  <c r="E27" i="1"/>
  <c r="E26" i="1"/>
  <c r="H26" i="1" s="1"/>
  <c r="E25" i="1"/>
  <c r="H25" i="1" s="1"/>
  <c r="E24" i="1"/>
  <c r="H24" i="1" s="1"/>
  <c r="H23" i="1"/>
  <c r="E23" i="1"/>
  <c r="G22" i="1"/>
  <c r="F22" i="1"/>
  <c r="D22" i="1"/>
  <c r="C22" i="1"/>
  <c r="E20" i="1"/>
  <c r="H20" i="1" s="1"/>
  <c r="H19" i="1"/>
  <c r="E19" i="1"/>
  <c r="E18" i="1"/>
  <c r="H18" i="1" s="1"/>
  <c r="E17" i="1"/>
  <c r="H17" i="1" s="1"/>
  <c r="E16" i="1"/>
  <c r="H16" i="1" s="1"/>
  <c r="H15" i="1"/>
  <c r="E15" i="1"/>
  <c r="E14" i="1"/>
  <c r="H14" i="1" s="1"/>
  <c r="E13" i="1"/>
  <c r="H13" i="1" s="1"/>
  <c r="G12" i="1"/>
  <c r="F12" i="1"/>
  <c r="D12" i="1"/>
  <c r="D11" i="1" s="1"/>
  <c r="D85" i="1" s="1"/>
  <c r="C12" i="1"/>
  <c r="F11" i="1"/>
  <c r="F85" i="1" s="1"/>
  <c r="H31" i="1" l="1"/>
  <c r="H49" i="1"/>
  <c r="H48" i="1" s="1"/>
  <c r="H22" i="1"/>
  <c r="G85" i="1"/>
  <c r="C85" i="1"/>
  <c r="H12" i="1"/>
  <c r="G48" i="1"/>
  <c r="E12" i="1"/>
  <c r="E59" i="1"/>
  <c r="E48" i="1" s="1"/>
  <c r="H51" i="1"/>
  <c r="E22" i="1"/>
  <c r="E42" i="1"/>
  <c r="E68" i="1"/>
  <c r="E31" i="1"/>
  <c r="E11" i="1" l="1"/>
  <c r="E85" i="1" s="1"/>
  <c r="H11" i="1"/>
  <c r="H85" i="1" s="1"/>
</calcChain>
</file>

<file path=xl/sharedStrings.xml><?xml version="1.0" encoding="utf-8"?>
<sst xmlns="http://schemas.openxmlformats.org/spreadsheetml/2006/main" count="97" uniqueCount="65">
  <si>
    <t>Municipio de Chihuahua</t>
  </si>
  <si>
    <t>Estado Analítico del Ejercicio del Presupuesto de Egresos Detallado - LDF</t>
  </si>
  <si>
    <t>Clasificación Funcional (Finalidad y Función)</t>
  </si>
  <si>
    <t>Del 1°  de enero al 30 de junio de 2020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</si>
  <si>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</si>
  <si>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</si>
  <si>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</si>
  <si>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</si>
  <si>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</si>
  <si>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</si>
  <si>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</si>
  <si>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</si>
  <si>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</si>
  <si>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</si>
  <si>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</si>
  <si>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</si>
  <si>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</si>
  <si>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</si>
  <si>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</si>
  <si>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</si>
  <si>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</si>
  <si>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</si>
  <si>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</si>
  <si>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</si>
  <si>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</si>
  <si>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</si>
  <si>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</si>
  <si>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</si>
  <si>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</si>
  <si>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</si>
  <si>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</si>
  <si>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</si>
  <si>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</si>
  <si>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</si>
  <si>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</si>
  <si>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</si>
  <si>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</si>
  <si>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</si>
  <si>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</si>
  <si>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</si>
  <si>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</si>
  <si>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</si>
  <si>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</si>
  <si>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</si>
  <si>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</si>
  <si>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</si>
  <si>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</si>
  <si>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</si>
  <si>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</si>
  <si>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</si>
  <si>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</si>
  <si>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</si>
  <si>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</si>
  <si>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</si>
  <si>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</si>
  <si>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______________________________________________</t>
  </si>
  <si>
    <t>__________________________________________________________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</si>
  <si>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</si>
  <si>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</si>
  <si>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</si>
  <si>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</si>
  <si>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_______________________________________________</t>
  </si>
  <si>
    <t>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</si>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</sst>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vertical="center" wrapText="1"/>
    </xf>
    <xf numFmtId="0" fontId="2" fillId="0" borderId="0" xfId="0" applyFont="1"/>
    <xf numFmtId="3" fontId="4" fillId="0" borderId="1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14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 wrapText="1"/>
    </xf>
    <xf numFmtId="3" fontId="0" fillId="0" borderId="0" xfId="0" applyNumberFormat="1"/>
    <xf numFmtId="0" fontId="4" fillId="0" borderId="4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3" fontId="5" fillId="0" borderId="14" xfId="0" applyNumberFormat="1" applyFont="1" applyBorder="1"/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0" fontId="7" fillId="0" borderId="0" xfId="2"/>
    <xf numFmtId="0" fontId="5" fillId="0" borderId="0" xfId="0" applyFont="1"/>
    <xf numFmtId="4" fontId="0" fillId="0" borderId="0" xfId="0" applyNumberFormat="1" applyFill="1"/>
    <xf numFmtId="0" fontId="0" fillId="0" borderId="0" xfId="0" applyFill="1"/>
    <xf numFmtId="4" fontId="6" fillId="0" borderId="0" xfId="0" applyNumberFormat="1" applyFont="1" applyFill="1"/>
    <xf numFmtId="3" fontId="5" fillId="0" borderId="5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 wrapText="1"/>
    </xf>
    <xf numFmtId="0" fontId="7" fillId="0" borderId="0" xfId="2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 xr:uid="{67B365E1-A368-4CD6-96CC-28079910C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72085</xdr:rowOff>
    </xdr:from>
    <xdr:to>
      <xdr:col>1</xdr:col>
      <xdr:colOff>619125</xdr:colOff>
      <xdr:row>6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49975E-2BAD-48DF-8BC4-FB51F7247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2110"/>
          <a:ext cx="1314449" cy="10042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7333-80B6-4C41-B045-17047C291D52}">
  <sheetPr>
    <tabColor theme="4"/>
    <pageSetUpPr fitToPage="1"/>
  </sheetPr>
  <dimension ref="A1:J111"/>
  <sheetViews>
    <sheetView tabSelected="1" topLeftCell="A76" workbookViewId="0">
      <selection activeCell="K20" sqref="K20"/>
    </sheetView>
  </sheetViews>
  <sheetFormatPr baseColWidth="10" defaultRowHeight="15" x14ac:dyDescent="0.25"/>
  <cols>
    <col min="2" max="2" width="50.42578125" customWidth="1"/>
    <col min="3" max="3" width="14.7109375" bestFit="1" customWidth="1"/>
    <col min="4" max="4" width="13.85546875" customWidth="1"/>
    <col min="5" max="8" width="15.28515625" bestFit="1" customWidth="1"/>
    <col min="9" max="9" width="14.42578125" bestFit="1" customWidth="1"/>
  </cols>
  <sheetData>
    <row r="1" spans="1:10" ht="15.75" thickBot="1" x14ac:dyDescent="0.3">
      <c r="A1" s="1"/>
      <c r="B1" s="2"/>
      <c r="C1" s="1"/>
      <c r="D1" s="1"/>
      <c r="E1" s="1"/>
      <c r="F1" s="1"/>
      <c r="G1" s="1"/>
      <c r="H1" s="1"/>
    </row>
    <row r="2" spans="1:10" x14ac:dyDescent="0.25">
      <c r="A2" s="38"/>
      <c r="B2" s="51"/>
      <c r="C2" s="51"/>
      <c r="D2" s="51"/>
      <c r="E2" s="51"/>
      <c r="F2" s="51"/>
      <c r="G2" s="51"/>
      <c r="H2" s="39"/>
    </row>
    <row r="3" spans="1:10" x14ac:dyDescent="0.25">
      <c r="A3" s="52" t="s">
        <v>0</v>
      </c>
      <c r="B3" s="53"/>
      <c r="C3" s="53"/>
      <c r="D3" s="53"/>
      <c r="E3" s="53"/>
      <c r="F3" s="53"/>
      <c r="G3" s="53"/>
      <c r="H3" s="54"/>
    </row>
    <row r="4" spans="1:10" x14ac:dyDescent="0.25">
      <c r="A4" s="52" t="s">
        <v>1</v>
      </c>
      <c r="B4" s="53"/>
      <c r="C4" s="53"/>
      <c r="D4" s="53"/>
      <c r="E4" s="53"/>
      <c r="F4" s="53"/>
      <c r="G4" s="53"/>
      <c r="H4" s="54"/>
    </row>
    <row r="5" spans="1:10" x14ac:dyDescent="0.25">
      <c r="A5" s="52" t="s">
        <v>2</v>
      </c>
      <c r="B5" s="53"/>
      <c r="C5" s="53"/>
      <c r="D5" s="53"/>
      <c r="E5" s="53"/>
      <c r="F5" s="53"/>
      <c r="G5" s="53"/>
      <c r="H5" s="54"/>
    </row>
    <row r="6" spans="1:10" ht="15" customHeight="1" x14ac:dyDescent="0.25">
      <c r="A6" s="52" t="s">
        <v>3</v>
      </c>
      <c r="B6" s="53"/>
      <c r="C6" s="53"/>
      <c r="D6" s="53"/>
      <c r="E6" s="53"/>
      <c r="F6" s="53"/>
      <c r="G6" s="53"/>
      <c r="H6" s="54"/>
    </row>
    <row r="7" spans="1:10" ht="15.75" thickBot="1" x14ac:dyDescent="0.3">
      <c r="A7" s="40" t="s">
        <v>4</v>
      </c>
      <c r="B7" s="55"/>
      <c r="C7" s="55"/>
      <c r="D7" s="55"/>
      <c r="E7" s="55"/>
      <c r="F7" s="55"/>
      <c r="G7" s="55"/>
      <c r="H7" s="41"/>
    </row>
    <row r="8" spans="1:10" ht="15.75" customHeight="1" thickBot="1" x14ac:dyDescent="0.3">
      <c r="A8" s="38" t="s">
        <v>5</v>
      </c>
      <c r="B8" s="39"/>
      <c r="C8" s="42" t="s">
        <v>6</v>
      </c>
      <c r="D8" s="43"/>
      <c r="E8" s="43"/>
      <c r="F8" s="43"/>
      <c r="G8" s="44"/>
      <c r="H8" s="45" t="s">
        <v>7</v>
      </c>
    </row>
    <row r="9" spans="1:10" ht="24.75" thickBot="1" x14ac:dyDescent="0.3">
      <c r="A9" s="40"/>
      <c r="B9" s="41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46"/>
    </row>
    <row r="10" spans="1:10" x14ac:dyDescent="0.25">
      <c r="A10" s="47"/>
      <c r="B10" s="48"/>
      <c r="C10" s="4"/>
      <c r="D10" s="5"/>
      <c r="E10" s="5"/>
      <c r="F10" s="5"/>
      <c r="G10" s="5"/>
      <c r="H10" s="5"/>
    </row>
    <row r="11" spans="1:10" s="8" customFormat="1" ht="16.5" customHeight="1" x14ac:dyDescent="0.25">
      <c r="A11" s="49" t="s">
        <v>13</v>
      </c>
      <c r="B11" s="50"/>
      <c r="C11" s="6">
        <f t="shared" ref="C11:H11" si="0">C12+C22+C31+C42</f>
        <v>1478229977.8299999</v>
      </c>
      <c r="D11" s="7">
        <f t="shared" si="0"/>
        <v>708142311.54999995</v>
      </c>
      <c r="E11" s="7">
        <f t="shared" si="0"/>
        <v>2186372289.3800001</v>
      </c>
      <c r="F11" s="7">
        <f t="shared" si="0"/>
        <v>1603493872.21</v>
      </c>
      <c r="G11" s="7">
        <f t="shared" si="0"/>
        <v>1443241709.9500003</v>
      </c>
      <c r="H11" s="7">
        <f t="shared" si="0"/>
        <v>582878417.16999984</v>
      </c>
    </row>
    <row r="12" spans="1:10" s="8" customFormat="1" x14ac:dyDescent="0.25">
      <c r="A12" s="36" t="s">
        <v>14</v>
      </c>
      <c r="B12" s="37"/>
      <c r="C12" s="9">
        <f t="shared" ref="C12:H12" si="1">SUM(C13:C20)</f>
        <v>660963435.67000008</v>
      </c>
      <c r="D12" s="10">
        <f t="shared" si="1"/>
        <v>276971215.43000001</v>
      </c>
      <c r="E12" s="10">
        <f t="shared" si="1"/>
        <v>937934651.10000002</v>
      </c>
      <c r="F12" s="10">
        <f t="shared" si="1"/>
        <v>759393144.30999994</v>
      </c>
      <c r="G12" s="10">
        <f t="shared" si="1"/>
        <v>728044798.96000016</v>
      </c>
      <c r="H12" s="7">
        <f t="shared" si="1"/>
        <v>178541506.78999996</v>
      </c>
    </row>
    <row r="13" spans="1:10" x14ac:dyDescent="0.25">
      <c r="A13" s="11"/>
      <c r="B13" s="12" t="s">
        <v>15</v>
      </c>
      <c r="C13" s="13">
        <v>37451648.420000002</v>
      </c>
      <c r="D13" s="14">
        <v>256729.5</v>
      </c>
      <c r="E13" s="14">
        <f>C13+D13</f>
        <v>37708377.920000002</v>
      </c>
      <c r="F13" s="14">
        <v>37100921.230000004</v>
      </c>
      <c r="G13" s="14">
        <v>37038518.270000003</v>
      </c>
      <c r="H13" s="15">
        <f t="shared" ref="H13:H20" si="2">E13-F13</f>
        <v>607456.68999999762</v>
      </c>
      <c r="J13" s="16"/>
    </row>
    <row r="14" spans="1:10" x14ac:dyDescent="0.25">
      <c r="A14" s="11"/>
      <c r="B14" s="12" t="s">
        <v>16</v>
      </c>
      <c r="C14" s="13">
        <v>0</v>
      </c>
      <c r="D14" s="14">
        <v>0</v>
      </c>
      <c r="E14" s="14">
        <f t="shared" ref="E14:E20" si="3">C14+D14</f>
        <v>0</v>
      </c>
      <c r="F14" s="14">
        <v>0</v>
      </c>
      <c r="G14" s="14">
        <v>0</v>
      </c>
      <c r="H14" s="15">
        <f t="shared" si="2"/>
        <v>0</v>
      </c>
      <c r="J14" s="16"/>
    </row>
    <row r="15" spans="1:10" x14ac:dyDescent="0.25">
      <c r="A15" s="11"/>
      <c r="B15" s="12" t="s">
        <v>17</v>
      </c>
      <c r="C15" s="13">
        <v>134371322.71000001</v>
      </c>
      <c r="D15" s="14">
        <v>103913274.29000002</v>
      </c>
      <c r="E15" s="14">
        <f t="shared" si="3"/>
        <v>238284597.00000003</v>
      </c>
      <c r="F15" s="14">
        <v>211940313.44</v>
      </c>
      <c r="G15" s="14">
        <v>184550586.08000001</v>
      </c>
      <c r="H15" s="15">
        <f t="shared" si="2"/>
        <v>26344283.560000032</v>
      </c>
      <c r="J15" s="16"/>
    </row>
    <row r="16" spans="1:10" x14ac:dyDescent="0.25">
      <c r="A16" s="11"/>
      <c r="B16" s="12" t="s">
        <v>18</v>
      </c>
      <c r="C16" s="13">
        <v>0</v>
      </c>
      <c r="D16" s="14">
        <v>0</v>
      </c>
      <c r="E16" s="14">
        <f t="shared" si="3"/>
        <v>0</v>
      </c>
      <c r="F16" s="14">
        <v>0</v>
      </c>
      <c r="G16" s="14">
        <v>0</v>
      </c>
      <c r="H16" s="15">
        <f t="shared" si="2"/>
        <v>0</v>
      </c>
      <c r="J16" s="16"/>
    </row>
    <row r="17" spans="1:10" x14ac:dyDescent="0.25">
      <c r="A17" s="11"/>
      <c r="B17" s="12" t="s">
        <v>19</v>
      </c>
      <c r="C17" s="13">
        <v>210591957.08000001</v>
      </c>
      <c r="D17" s="14">
        <v>3793700.1700000167</v>
      </c>
      <c r="E17" s="14">
        <f t="shared" si="3"/>
        <v>214385657.25000003</v>
      </c>
      <c r="F17" s="14">
        <v>113388441.47</v>
      </c>
      <c r="G17" s="14">
        <v>112787545.05</v>
      </c>
      <c r="H17" s="15">
        <f t="shared" si="2"/>
        <v>100997215.78000003</v>
      </c>
      <c r="J17" s="16"/>
    </row>
    <row r="18" spans="1:10" x14ac:dyDescent="0.25">
      <c r="A18" s="11"/>
      <c r="B18" s="12" t="s">
        <v>20</v>
      </c>
      <c r="C18" s="13">
        <v>0</v>
      </c>
      <c r="D18" s="14">
        <v>0</v>
      </c>
      <c r="E18" s="14">
        <f t="shared" si="3"/>
        <v>0</v>
      </c>
      <c r="F18" s="14">
        <v>0</v>
      </c>
      <c r="G18" s="14">
        <v>0</v>
      </c>
      <c r="H18" s="15">
        <f t="shared" si="2"/>
        <v>0</v>
      </c>
      <c r="J18" s="16"/>
    </row>
    <row r="19" spans="1:10" x14ac:dyDescent="0.25">
      <c r="A19" s="11"/>
      <c r="B19" s="12" t="s">
        <v>21</v>
      </c>
      <c r="C19" s="13">
        <v>234324452.88999999</v>
      </c>
      <c r="D19" s="14">
        <v>125339209.69999996</v>
      </c>
      <c r="E19" s="14">
        <f t="shared" si="3"/>
        <v>359663662.58999991</v>
      </c>
      <c r="F19" s="14">
        <v>326606830.60000002</v>
      </c>
      <c r="G19" s="14">
        <v>324577541.73000002</v>
      </c>
      <c r="H19" s="15">
        <f t="shared" si="2"/>
        <v>33056831.98999989</v>
      </c>
      <c r="J19" s="16"/>
    </row>
    <row r="20" spans="1:10" x14ac:dyDescent="0.25">
      <c r="A20" s="11"/>
      <c r="B20" s="12" t="s">
        <v>22</v>
      </c>
      <c r="C20" s="13">
        <v>44224054.57</v>
      </c>
      <c r="D20" s="14">
        <v>43668301.770000011</v>
      </c>
      <c r="E20" s="14">
        <f t="shared" si="3"/>
        <v>87892356.340000004</v>
      </c>
      <c r="F20" s="14">
        <v>70356637.569999993</v>
      </c>
      <c r="G20" s="14">
        <v>69090607.829999998</v>
      </c>
      <c r="H20" s="15">
        <f t="shared" si="2"/>
        <v>17535718.770000011</v>
      </c>
      <c r="J20" s="16"/>
    </row>
    <row r="21" spans="1:10" ht="16.5" customHeight="1" x14ac:dyDescent="0.25">
      <c r="A21" s="17"/>
      <c r="B21" s="2"/>
      <c r="C21" s="9"/>
      <c r="D21" s="10"/>
      <c r="E21" s="10"/>
      <c r="F21" s="10"/>
      <c r="G21" s="10"/>
      <c r="H21" s="10"/>
    </row>
    <row r="22" spans="1:10" s="8" customFormat="1" x14ac:dyDescent="0.25">
      <c r="A22" s="36" t="s">
        <v>23</v>
      </c>
      <c r="B22" s="37"/>
      <c r="C22" s="9">
        <f t="shared" ref="C22:H22" si="4">SUM(C23:C29)</f>
        <v>504227931.07999998</v>
      </c>
      <c r="D22" s="10">
        <f t="shared" si="4"/>
        <v>391040320.39999998</v>
      </c>
      <c r="E22" s="10">
        <f t="shared" si="4"/>
        <v>895268251.4799999</v>
      </c>
      <c r="F22" s="10">
        <f t="shared" si="4"/>
        <v>495241732.85000002</v>
      </c>
      <c r="G22" s="10">
        <f t="shared" si="4"/>
        <v>367723634.38000005</v>
      </c>
      <c r="H22" s="10">
        <f t="shared" si="4"/>
        <v>400026518.62999994</v>
      </c>
    </row>
    <row r="23" spans="1:10" x14ac:dyDescent="0.25">
      <c r="A23" s="11"/>
      <c r="B23" s="12" t="s">
        <v>24</v>
      </c>
      <c r="C23" s="13">
        <v>82602004.739999995</v>
      </c>
      <c r="D23" s="14">
        <v>34704409.429999977</v>
      </c>
      <c r="E23" s="14">
        <f t="shared" ref="E23:E29" si="5">C23+D23</f>
        <v>117306414.16999997</v>
      </c>
      <c r="F23" s="14">
        <v>101568883.98</v>
      </c>
      <c r="G23" s="14">
        <v>72394950.930000007</v>
      </c>
      <c r="H23" s="15">
        <f t="shared" ref="H23:H29" si="6">E23-F23</f>
        <v>15737530.189999968</v>
      </c>
      <c r="J23" s="16"/>
    </row>
    <row r="24" spans="1:10" x14ac:dyDescent="0.25">
      <c r="A24" s="11"/>
      <c r="B24" s="12" t="s">
        <v>25</v>
      </c>
      <c r="C24" s="13">
        <v>349267583.25999999</v>
      </c>
      <c r="D24" s="14">
        <v>228217475.60000002</v>
      </c>
      <c r="E24" s="14">
        <f t="shared" si="5"/>
        <v>577485058.86000001</v>
      </c>
      <c r="F24" s="14">
        <v>276171597.62</v>
      </c>
      <c r="G24" s="14">
        <v>183855431.18000001</v>
      </c>
      <c r="H24" s="15">
        <f t="shared" si="6"/>
        <v>301313461.24000001</v>
      </c>
      <c r="J24" s="16"/>
    </row>
    <row r="25" spans="1:10" x14ac:dyDescent="0.25">
      <c r="A25" s="11"/>
      <c r="B25" s="12" t="s">
        <v>26</v>
      </c>
      <c r="C25" s="13">
        <v>7608614.46</v>
      </c>
      <c r="D25" s="14">
        <v>451862.58000000007</v>
      </c>
      <c r="E25" s="14">
        <f t="shared" si="5"/>
        <v>8060477.04</v>
      </c>
      <c r="F25" s="14">
        <v>8060477.04</v>
      </c>
      <c r="G25" s="14">
        <v>8060477.04</v>
      </c>
      <c r="H25" s="15">
        <f t="shared" si="6"/>
        <v>0</v>
      </c>
      <c r="J25" s="16"/>
    </row>
    <row r="26" spans="1:10" x14ac:dyDescent="0.25">
      <c r="A26" s="11"/>
      <c r="B26" s="12" t="s">
        <v>27</v>
      </c>
      <c r="C26" s="13">
        <v>8589249.4800000004</v>
      </c>
      <c r="D26" s="14">
        <v>-452469.3200000003</v>
      </c>
      <c r="E26" s="14">
        <f t="shared" si="5"/>
        <v>8136780.1600000001</v>
      </c>
      <c r="F26" s="14">
        <v>5982783.7599999998</v>
      </c>
      <c r="G26" s="14">
        <v>5903512.4500000002</v>
      </c>
      <c r="H26" s="15">
        <f t="shared" si="6"/>
        <v>2153996.4000000004</v>
      </c>
      <c r="J26" s="16"/>
    </row>
    <row r="27" spans="1:10" x14ac:dyDescent="0.25">
      <c r="A27" s="11"/>
      <c r="B27" s="12" t="s">
        <v>28</v>
      </c>
      <c r="C27" s="13">
        <v>31345240.059999999</v>
      </c>
      <c r="D27" s="14">
        <v>25511487.590000004</v>
      </c>
      <c r="E27" s="14">
        <f t="shared" si="5"/>
        <v>56856727.650000006</v>
      </c>
      <c r="F27" s="14">
        <v>41728069.619999997</v>
      </c>
      <c r="G27" s="14">
        <v>38615531.43</v>
      </c>
      <c r="H27" s="15">
        <f t="shared" si="6"/>
        <v>15128658.030000009</v>
      </c>
      <c r="J27" s="16"/>
    </row>
    <row r="28" spans="1:10" x14ac:dyDescent="0.25">
      <c r="A28" s="11"/>
      <c r="B28" s="12" t="s">
        <v>29</v>
      </c>
      <c r="C28" s="13">
        <v>24815239.079999998</v>
      </c>
      <c r="D28" s="14">
        <v>102607554.51999998</v>
      </c>
      <c r="E28" s="14">
        <f t="shared" si="5"/>
        <v>127422793.59999998</v>
      </c>
      <c r="F28" s="14">
        <v>61729920.829999998</v>
      </c>
      <c r="G28" s="14">
        <v>58893731.350000001</v>
      </c>
      <c r="H28" s="15">
        <f t="shared" si="6"/>
        <v>65692872.769999981</v>
      </c>
      <c r="J28" s="16"/>
    </row>
    <row r="29" spans="1:10" x14ac:dyDescent="0.25">
      <c r="A29" s="11"/>
      <c r="B29" s="12" t="s">
        <v>30</v>
      </c>
      <c r="C29" s="13">
        <v>0</v>
      </c>
      <c r="D29" s="14">
        <v>0</v>
      </c>
      <c r="E29" s="14">
        <f t="shared" si="5"/>
        <v>0</v>
      </c>
      <c r="F29" s="14">
        <v>0</v>
      </c>
      <c r="G29" s="14">
        <v>0</v>
      </c>
      <c r="H29" s="15">
        <f t="shared" si="6"/>
        <v>0</v>
      </c>
      <c r="J29" s="16"/>
    </row>
    <row r="30" spans="1:10" x14ac:dyDescent="0.25">
      <c r="A30" s="17"/>
      <c r="B30" s="2"/>
      <c r="C30" s="9"/>
      <c r="D30" s="10"/>
      <c r="E30" s="10"/>
      <c r="F30" s="10"/>
      <c r="G30" s="10"/>
      <c r="H30" s="10"/>
    </row>
    <row r="31" spans="1:10" s="8" customFormat="1" x14ac:dyDescent="0.25">
      <c r="A31" s="36" t="s">
        <v>31</v>
      </c>
      <c r="B31" s="37"/>
      <c r="C31" s="9">
        <f t="shared" ref="C31:H31" si="7">SUM(C32:C40)</f>
        <v>93177973.580000013</v>
      </c>
      <c r="D31" s="10">
        <f t="shared" si="7"/>
        <v>14636378.61999999</v>
      </c>
      <c r="E31" s="10">
        <f t="shared" si="7"/>
        <v>107814352.19999999</v>
      </c>
      <c r="F31" s="10">
        <f t="shared" si="7"/>
        <v>106351708.66000001</v>
      </c>
      <c r="G31" s="10">
        <f t="shared" si="7"/>
        <v>104965990.22</v>
      </c>
      <c r="H31" s="10">
        <f t="shared" si="7"/>
        <v>1462643.5399999879</v>
      </c>
    </row>
    <row r="32" spans="1:10" x14ac:dyDescent="0.25">
      <c r="A32" s="11"/>
      <c r="B32" s="12" t="s">
        <v>32</v>
      </c>
      <c r="C32" s="13">
        <v>22261151.75</v>
      </c>
      <c r="D32" s="14">
        <v>-3594949.9900000021</v>
      </c>
      <c r="E32" s="14">
        <f t="shared" ref="E32:E40" si="8">C32+D32</f>
        <v>18666201.759999998</v>
      </c>
      <c r="F32" s="14">
        <v>34114927.200000003</v>
      </c>
      <c r="G32" s="14">
        <v>33338500.359999999</v>
      </c>
      <c r="H32" s="33">
        <f t="shared" ref="H32:H40" si="9">E32-F32</f>
        <v>-15448725.440000005</v>
      </c>
      <c r="J32" s="16"/>
    </row>
    <row r="33" spans="1:10" x14ac:dyDescent="0.25">
      <c r="A33" s="11"/>
      <c r="B33" s="12" t="s">
        <v>33</v>
      </c>
      <c r="C33" s="13">
        <v>0</v>
      </c>
      <c r="D33" s="14">
        <v>0</v>
      </c>
      <c r="E33" s="14">
        <f t="shared" si="8"/>
        <v>0</v>
      </c>
      <c r="F33" s="14">
        <v>0</v>
      </c>
      <c r="G33" s="14">
        <v>0</v>
      </c>
      <c r="H33" s="15">
        <f t="shared" si="9"/>
        <v>0</v>
      </c>
      <c r="J33" s="16"/>
    </row>
    <row r="34" spans="1:10" x14ac:dyDescent="0.25">
      <c r="A34" s="11"/>
      <c r="B34" s="12" t="s">
        <v>34</v>
      </c>
      <c r="C34" s="13">
        <v>0</v>
      </c>
      <c r="D34" s="14">
        <v>0</v>
      </c>
      <c r="E34" s="14">
        <f t="shared" si="8"/>
        <v>0</v>
      </c>
      <c r="F34" s="14">
        <v>0</v>
      </c>
      <c r="G34" s="14">
        <v>0</v>
      </c>
      <c r="H34" s="15">
        <f t="shared" si="9"/>
        <v>0</v>
      </c>
      <c r="J34" s="16"/>
    </row>
    <row r="35" spans="1:10" x14ac:dyDescent="0.25">
      <c r="A35" s="11"/>
      <c r="B35" s="12" t="s">
        <v>35</v>
      </c>
      <c r="C35" s="13">
        <v>0</v>
      </c>
      <c r="D35" s="14">
        <v>0</v>
      </c>
      <c r="E35" s="14">
        <f t="shared" si="8"/>
        <v>0</v>
      </c>
      <c r="F35" s="14">
        <v>0</v>
      </c>
      <c r="G35" s="14">
        <v>0</v>
      </c>
      <c r="H35" s="15">
        <f t="shared" si="9"/>
        <v>0</v>
      </c>
      <c r="J35" s="16"/>
    </row>
    <row r="36" spans="1:10" x14ac:dyDescent="0.25">
      <c r="A36" s="11"/>
      <c r="B36" s="12" t="s">
        <v>36</v>
      </c>
      <c r="C36" s="13">
        <v>0</v>
      </c>
      <c r="D36" s="14">
        <v>0</v>
      </c>
      <c r="E36" s="14">
        <f t="shared" si="8"/>
        <v>0</v>
      </c>
      <c r="F36" s="14">
        <v>0</v>
      </c>
      <c r="G36" s="14">
        <v>0</v>
      </c>
      <c r="H36" s="15">
        <f t="shared" si="9"/>
        <v>0</v>
      </c>
      <c r="J36" s="16"/>
    </row>
    <row r="37" spans="1:10" x14ac:dyDescent="0.25">
      <c r="A37" s="11"/>
      <c r="B37" s="12" t="s">
        <v>37</v>
      </c>
      <c r="C37" s="13">
        <v>0</v>
      </c>
      <c r="D37" s="14">
        <v>0</v>
      </c>
      <c r="E37" s="14">
        <f t="shared" si="8"/>
        <v>0</v>
      </c>
      <c r="F37" s="14">
        <v>0</v>
      </c>
      <c r="G37" s="14">
        <v>0</v>
      </c>
      <c r="H37" s="15">
        <f t="shared" si="9"/>
        <v>0</v>
      </c>
      <c r="J37" s="16"/>
    </row>
    <row r="38" spans="1:10" x14ac:dyDescent="0.25">
      <c r="A38" s="11"/>
      <c r="B38" s="12" t="s">
        <v>38</v>
      </c>
      <c r="C38" s="13">
        <v>27679343.98</v>
      </c>
      <c r="D38" s="14">
        <v>15495361.319999993</v>
      </c>
      <c r="E38" s="14">
        <f t="shared" si="8"/>
        <v>43174705.299999997</v>
      </c>
      <c r="F38" s="14">
        <v>42907427.870000005</v>
      </c>
      <c r="G38" s="14">
        <v>42298136.270000003</v>
      </c>
      <c r="H38" s="15">
        <f t="shared" si="9"/>
        <v>267277.42999999225</v>
      </c>
      <c r="J38" s="16"/>
    </row>
    <row r="39" spans="1:10" x14ac:dyDescent="0.25">
      <c r="A39" s="11"/>
      <c r="B39" s="12" t="s">
        <v>39</v>
      </c>
      <c r="C39" s="13">
        <v>43237477.850000001</v>
      </c>
      <c r="D39" s="14">
        <v>2735967.2899999991</v>
      </c>
      <c r="E39" s="14">
        <f t="shared" si="8"/>
        <v>45973445.140000001</v>
      </c>
      <c r="F39" s="14">
        <v>29329353.59</v>
      </c>
      <c r="G39" s="14">
        <v>29329353.59</v>
      </c>
      <c r="H39" s="15">
        <f t="shared" si="9"/>
        <v>16644091.550000001</v>
      </c>
      <c r="J39" s="16"/>
    </row>
    <row r="40" spans="1:10" x14ac:dyDescent="0.25">
      <c r="A40" s="11"/>
      <c r="B40" s="12" t="s">
        <v>40</v>
      </c>
      <c r="C40" s="13">
        <v>0</v>
      </c>
      <c r="D40" s="14">
        <v>0</v>
      </c>
      <c r="E40" s="14">
        <f t="shared" si="8"/>
        <v>0</v>
      </c>
      <c r="F40" s="14">
        <v>0</v>
      </c>
      <c r="G40" s="14">
        <v>0</v>
      </c>
      <c r="H40" s="15">
        <f t="shared" si="9"/>
        <v>0</v>
      </c>
      <c r="J40" s="16"/>
    </row>
    <row r="41" spans="1:10" x14ac:dyDescent="0.25">
      <c r="A41" s="17"/>
      <c r="B41" s="2"/>
      <c r="C41" s="9"/>
      <c r="D41" s="10"/>
      <c r="E41" s="10"/>
      <c r="F41" s="10"/>
      <c r="G41" s="10"/>
      <c r="H41" s="10"/>
    </row>
    <row r="42" spans="1:10" s="8" customFormat="1" x14ac:dyDescent="0.25">
      <c r="A42" s="36" t="s">
        <v>41</v>
      </c>
      <c r="B42" s="37"/>
      <c r="C42" s="9">
        <f t="shared" ref="C42:H42" si="10">SUM(C43:C46)</f>
        <v>219860637.5</v>
      </c>
      <c r="D42" s="10">
        <f t="shared" si="10"/>
        <v>25494397.100000009</v>
      </c>
      <c r="E42" s="10">
        <f t="shared" si="10"/>
        <v>245355034.60000002</v>
      </c>
      <c r="F42" s="10">
        <f t="shared" si="10"/>
        <v>242507286.38999999</v>
      </c>
      <c r="G42" s="10">
        <f t="shared" si="10"/>
        <v>242507286.38999999</v>
      </c>
      <c r="H42" s="10">
        <f t="shared" si="10"/>
        <v>2847748.2100000381</v>
      </c>
    </row>
    <row r="43" spans="1:10" ht="24" x14ac:dyDescent="0.25">
      <c r="A43" s="11"/>
      <c r="B43" s="18" t="s">
        <v>42</v>
      </c>
      <c r="C43" s="13">
        <v>0</v>
      </c>
      <c r="D43" s="14">
        <v>0</v>
      </c>
      <c r="E43" s="14">
        <f t="shared" ref="E43:E46" si="11">C43+D43</f>
        <v>0</v>
      </c>
      <c r="F43" s="14">
        <v>0</v>
      </c>
      <c r="G43" s="14">
        <v>0</v>
      </c>
      <c r="H43" s="15">
        <f t="shared" ref="H43:H46" si="12">E43-F43</f>
        <v>0</v>
      </c>
    </row>
    <row r="44" spans="1:10" ht="24" x14ac:dyDescent="0.25">
      <c r="A44" s="11"/>
      <c r="B44" s="18" t="s">
        <v>43</v>
      </c>
      <c r="C44" s="13">
        <v>219860637.5</v>
      </c>
      <c r="D44" s="14">
        <v>25494397.100000009</v>
      </c>
      <c r="E44" s="14">
        <f t="shared" si="11"/>
        <v>245355034.60000002</v>
      </c>
      <c r="F44" s="14">
        <v>242507286.38999999</v>
      </c>
      <c r="G44" s="14">
        <v>242507286.38999999</v>
      </c>
      <c r="H44" s="15">
        <f t="shared" si="12"/>
        <v>2847748.2100000381</v>
      </c>
    </row>
    <row r="45" spans="1:10" x14ac:dyDescent="0.25">
      <c r="A45" s="11"/>
      <c r="B45" s="12" t="s">
        <v>44</v>
      </c>
      <c r="C45" s="13">
        <v>0</v>
      </c>
      <c r="D45" s="14">
        <v>0</v>
      </c>
      <c r="E45" s="14">
        <f t="shared" si="11"/>
        <v>0</v>
      </c>
      <c r="F45" s="14">
        <v>0</v>
      </c>
      <c r="G45" s="14">
        <v>0</v>
      </c>
      <c r="H45" s="15">
        <f t="shared" si="12"/>
        <v>0</v>
      </c>
    </row>
    <row r="46" spans="1:10" x14ac:dyDescent="0.25">
      <c r="A46" s="11"/>
      <c r="B46" s="12" t="s">
        <v>45</v>
      </c>
      <c r="C46" s="13">
        <v>0</v>
      </c>
      <c r="D46" s="14">
        <v>0</v>
      </c>
      <c r="E46" s="14">
        <f t="shared" si="11"/>
        <v>0</v>
      </c>
      <c r="F46" s="14">
        <v>0</v>
      </c>
      <c r="G46" s="14">
        <v>0</v>
      </c>
      <c r="H46" s="15">
        <f t="shared" si="12"/>
        <v>0</v>
      </c>
    </row>
    <row r="47" spans="1:10" x14ac:dyDescent="0.25">
      <c r="A47" s="17"/>
      <c r="B47" s="2"/>
      <c r="C47" s="9"/>
      <c r="D47" s="10"/>
      <c r="E47" s="10"/>
      <c r="F47" s="10"/>
      <c r="G47" s="10"/>
      <c r="H47" s="10"/>
    </row>
    <row r="48" spans="1:10" s="8" customFormat="1" x14ac:dyDescent="0.25">
      <c r="A48" s="36" t="s">
        <v>46</v>
      </c>
      <c r="B48" s="37"/>
      <c r="C48" s="9">
        <f t="shared" ref="C48:H48" si="13">C49+C59+C68+C79</f>
        <v>440951926.70999998</v>
      </c>
      <c r="D48" s="10">
        <f t="shared" si="13"/>
        <v>363088262.59999996</v>
      </c>
      <c r="E48" s="10">
        <f t="shared" si="13"/>
        <v>804040189.30999994</v>
      </c>
      <c r="F48" s="10">
        <f t="shared" si="13"/>
        <v>337144101.10000002</v>
      </c>
      <c r="G48" s="10">
        <f t="shared" si="13"/>
        <v>325637809.75999999</v>
      </c>
      <c r="H48" s="10">
        <f t="shared" si="13"/>
        <v>466896088.20999992</v>
      </c>
    </row>
    <row r="49" spans="1:8" x14ac:dyDescent="0.25">
      <c r="A49" s="36" t="s">
        <v>14</v>
      </c>
      <c r="B49" s="37"/>
      <c r="C49" s="9">
        <f t="shared" ref="C49:H49" si="14">SUM(C50:C57)</f>
        <v>166519165.54000002</v>
      </c>
      <c r="D49" s="10">
        <f t="shared" si="14"/>
        <v>88647032.379999995</v>
      </c>
      <c r="E49" s="10">
        <f t="shared" si="14"/>
        <v>255166197.92000002</v>
      </c>
      <c r="F49" s="10">
        <f t="shared" si="14"/>
        <v>124290540.64</v>
      </c>
      <c r="G49" s="10">
        <f t="shared" si="14"/>
        <v>123948545.13</v>
      </c>
      <c r="H49" s="10">
        <f t="shared" si="14"/>
        <v>130875657.28</v>
      </c>
    </row>
    <row r="50" spans="1:8" x14ac:dyDescent="0.25">
      <c r="A50" s="11"/>
      <c r="B50" s="12" t="s">
        <v>15</v>
      </c>
      <c r="C50" s="13">
        <v>0</v>
      </c>
      <c r="D50" s="14">
        <v>0</v>
      </c>
      <c r="E50" s="14">
        <f t="shared" ref="E50:E57" si="15">C50+D50</f>
        <v>0</v>
      </c>
      <c r="F50" s="14">
        <v>0</v>
      </c>
      <c r="G50" s="14">
        <v>0</v>
      </c>
      <c r="H50" s="15">
        <f t="shared" ref="H50:H57" si="16">E50-F50</f>
        <v>0</v>
      </c>
    </row>
    <row r="51" spans="1:8" x14ac:dyDescent="0.25">
      <c r="A51" s="11"/>
      <c r="B51" s="12" t="s">
        <v>16</v>
      </c>
      <c r="C51" s="13">
        <v>0</v>
      </c>
      <c r="D51" s="14">
        <v>0</v>
      </c>
      <c r="E51" s="14">
        <f t="shared" si="15"/>
        <v>0</v>
      </c>
      <c r="F51" s="14">
        <v>0</v>
      </c>
      <c r="G51" s="14">
        <v>0</v>
      </c>
      <c r="H51" s="15">
        <f t="shared" si="16"/>
        <v>0</v>
      </c>
    </row>
    <row r="52" spans="1:8" x14ac:dyDescent="0.25">
      <c r="A52" s="11"/>
      <c r="B52" s="12" t="s">
        <v>17</v>
      </c>
      <c r="C52" s="19">
        <v>0</v>
      </c>
      <c r="D52" s="14">
        <v>0</v>
      </c>
      <c r="E52" s="14">
        <f t="shared" si="15"/>
        <v>0</v>
      </c>
      <c r="F52" s="14">
        <v>0</v>
      </c>
      <c r="G52" s="14">
        <v>0</v>
      </c>
      <c r="H52" s="15">
        <f t="shared" si="16"/>
        <v>0</v>
      </c>
    </row>
    <row r="53" spans="1:8" x14ac:dyDescent="0.25">
      <c r="A53" s="11"/>
      <c r="B53" s="12" t="s">
        <v>18</v>
      </c>
      <c r="C53" s="13">
        <v>0</v>
      </c>
      <c r="D53" s="14">
        <v>0</v>
      </c>
      <c r="E53" s="14">
        <f t="shared" si="15"/>
        <v>0</v>
      </c>
      <c r="F53" s="14">
        <v>0</v>
      </c>
      <c r="G53" s="14">
        <v>0</v>
      </c>
      <c r="H53" s="15">
        <f t="shared" si="16"/>
        <v>0</v>
      </c>
    </row>
    <row r="54" spans="1:8" x14ac:dyDescent="0.25">
      <c r="A54" s="11"/>
      <c r="B54" s="12" t="s">
        <v>19</v>
      </c>
      <c r="C54" s="13">
        <v>119922609.04000001</v>
      </c>
      <c r="D54" s="14">
        <v>18145505.460000001</v>
      </c>
      <c r="E54" s="14">
        <f t="shared" si="15"/>
        <v>138068114.5</v>
      </c>
      <c r="F54" s="14">
        <v>88300976.840000004</v>
      </c>
      <c r="G54" s="14">
        <v>88300976.840000004</v>
      </c>
      <c r="H54" s="15">
        <f t="shared" si="16"/>
        <v>49767137.659999996</v>
      </c>
    </row>
    <row r="55" spans="1:8" x14ac:dyDescent="0.25">
      <c r="A55" s="11"/>
      <c r="B55" s="12" t="s">
        <v>20</v>
      </c>
      <c r="C55" s="13">
        <v>0</v>
      </c>
      <c r="D55" s="14">
        <v>0</v>
      </c>
      <c r="E55" s="14">
        <f t="shared" si="15"/>
        <v>0</v>
      </c>
      <c r="F55" s="14">
        <v>0</v>
      </c>
      <c r="G55" s="14">
        <v>0</v>
      </c>
      <c r="H55" s="15">
        <f t="shared" si="16"/>
        <v>0</v>
      </c>
    </row>
    <row r="56" spans="1:8" x14ac:dyDescent="0.25">
      <c r="A56" s="11"/>
      <c r="B56" s="12" t="s">
        <v>21</v>
      </c>
      <c r="C56" s="13">
        <v>46596556.5</v>
      </c>
      <c r="D56" s="14">
        <v>70501526.920000002</v>
      </c>
      <c r="E56" s="14">
        <f t="shared" si="15"/>
        <v>117098083.42</v>
      </c>
      <c r="F56" s="14">
        <v>35989563.799999997</v>
      </c>
      <c r="G56" s="14">
        <v>35647568.289999999</v>
      </c>
      <c r="H56" s="15">
        <f t="shared" si="16"/>
        <v>81108519.620000005</v>
      </c>
    </row>
    <row r="57" spans="1:8" x14ac:dyDescent="0.25">
      <c r="A57" s="11"/>
      <c r="B57" s="12" t="s">
        <v>22</v>
      </c>
      <c r="C57" s="13">
        <v>0</v>
      </c>
      <c r="D57" s="14">
        <v>0</v>
      </c>
      <c r="E57" s="14">
        <f t="shared" si="15"/>
        <v>0</v>
      </c>
      <c r="F57" s="14">
        <v>0</v>
      </c>
      <c r="G57" s="14">
        <v>0</v>
      </c>
      <c r="H57" s="15">
        <f t="shared" si="16"/>
        <v>0</v>
      </c>
    </row>
    <row r="58" spans="1:8" x14ac:dyDescent="0.25">
      <c r="A58" s="17"/>
      <c r="B58" s="2"/>
      <c r="C58" s="9"/>
      <c r="D58" s="10"/>
      <c r="E58" s="10"/>
      <c r="F58" s="10"/>
      <c r="G58" s="10"/>
      <c r="H58" s="10"/>
    </row>
    <row r="59" spans="1:8" s="8" customFormat="1" x14ac:dyDescent="0.25">
      <c r="A59" s="36" t="s">
        <v>23</v>
      </c>
      <c r="B59" s="37"/>
      <c r="C59" s="9">
        <f t="shared" ref="C59:H59" si="17">SUM(C60:C66)</f>
        <v>270932761.16999996</v>
      </c>
      <c r="D59" s="10">
        <f t="shared" si="17"/>
        <v>277941230.21999997</v>
      </c>
      <c r="E59" s="10">
        <f t="shared" si="17"/>
        <v>548873991.38999999</v>
      </c>
      <c r="F59" s="10">
        <f t="shared" si="17"/>
        <v>212853560.46000001</v>
      </c>
      <c r="G59" s="10">
        <f t="shared" si="17"/>
        <v>201689264.63000003</v>
      </c>
      <c r="H59" s="10">
        <f t="shared" si="17"/>
        <v>336020430.92999995</v>
      </c>
    </row>
    <row r="60" spans="1:8" x14ac:dyDescent="0.25">
      <c r="A60" s="11"/>
      <c r="B60" s="12" t="s">
        <v>24</v>
      </c>
      <c r="C60" s="13">
        <v>54122710.719999999</v>
      </c>
      <c r="D60" s="14">
        <v>74494710.720000014</v>
      </c>
      <c r="E60" s="14">
        <f t="shared" ref="E60:E66" si="18">C60+D60</f>
        <v>128617421.44000001</v>
      </c>
      <c r="F60" s="14">
        <v>60963323.759999998</v>
      </c>
      <c r="G60" s="14">
        <v>59128096.460000001</v>
      </c>
      <c r="H60" s="15">
        <f t="shared" ref="H60:H66" si="19">E60-F60</f>
        <v>67654097.680000007</v>
      </c>
    </row>
    <row r="61" spans="1:8" x14ac:dyDescent="0.25">
      <c r="A61" s="11"/>
      <c r="B61" s="12" t="s">
        <v>25</v>
      </c>
      <c r="C61" s="13">
        <v>171841796.44999999</v>
      </c>
      <c r="D61" s="14">
        <v>221050439.40999997</v>
      </c>
      <c r="E61" s="14">
        <f t="shared" si="18"/>
        <v>392892235.85999995</v>
      </c>
      <c r="F61" s="14">
        <v>149058205.47</v>
      </c>
      <c r="G61" s="14">
        <v>139797436.94</v>
      </c>
      <c r="H61" s="15">
        <f t="shared" si="19"/>
        <v>243834030.38999996</v>
      </c>
    </row>
    <row r="62" spans="1:8" x14ac:dyDescent="0.25">
      <c r="A62" s="11"/>
      <c r="B62" s="12" t="s">
        <v>26</v>
      </c>
      <c r="C62" s="13">
        <v>0</v>
      </c>
      <c r="D62" s="14">
        <v>0</v>
      </c>
      <c r="E62" s="14">
        <f t="shared" si="18"/>
        <v>0</v>
      </c>
      <c r="F62" s="14">
        <v>0</v>
      </c>
      <c r="G62" s="14">
        <v>0</v>
      </c>
      <c r="H62" s="15">
        <f t="shared" si="19"/>
        <v>0</v>
      </c>
    </row>
    <row r="63" spans="1:8" x14ac:dyDescent="0.25">
      <c r="A63" s="11"/>
      <c r="B63" s="12" t="s">
        <v>27</v>
      </c>
      <c r="C63" s="13">
        <v>0</v>
      </c>
      <c r="D63" s="14">
        <v>0</v>
      </c>
      <c r="E63" s="14">
        <f t="shared" si="18"/>
        <v>0</v>
      </c>
      <c r="F63" s="14">
        <v>0</v>
      </c>
      <c r="G63" s="14">
        <v>0</v>
      </c>
      <c r="H63" s="15">
        <f t="shared" si="19"/>
        <v>0</v>
      </c>
    </row>
    <row r="64" spans="1:8" x14ac:dyDescent="0.25">
      <c r="A64" s="11"/>
      <c r="B64" s="12" t="s">
        <v>28</v>
      </c>
      <c r="C64" s="13">
        <v>5000000</v>
      </c>
      <c r="D64" s="14">
        <v>-3562988.74</v>
      </c>
      <c r="E64" s="14">
        <f t="shared" si="18"/>
        <v>1437011.2599999998</v>
      </c>
      <c r="F64" s="14">
        <v>596310.07999999996</v>
      </c>
      <c r="G64" s="14">
        <v>596310.07999999996</v>
      </c>
      <c r="H64" s="15">
        <f t="shared" si="19"/>
        <v>840701.17999999982</v>
      </c>
    </row>
    <row r="65" spans="1:8" x14ac:dyDescent="0.25">
      <c r="A65" s="11"/>
      <c r="B65" s="12" t="s">
        <v>29</v>
      </c>
      <c r="C65" s="13">
        <v>39968254</v>
      </c>
      <c r="D65" s="14">
        <v>-14040931.170000002</v>
      </c>
      <c r="E65" s="14">
        <f t="shared" si="18"/>
        <v>25927322.829999998</v>
      </c>
      <c r="F65" s="14">
        <v>2235721.15</v>
      </c>
      <c r="G65" s="14">
        <v>2167421.15</v>
      </c>
      <c r="H65" s="15">
        <f t="shared" si="19"/>
        <v>23691601.68</v>
      </c>
    </row>
    <row r="66" spans="1:8" x14ac:dyDescent="0.25">
      <c r="A66" s="11"/>
      <c r="B66" s="12" t="s">
        <v>30</v>
      </c>
      <c r="C66" s="13">
        <v>0</v>
      </c>
      <c r="D66" s="14">
        <v>0</v>
      </c>
      <c r="E66" s="14">
        <f t="shared" si="18"/>
        <v>0</v>
      </c>
      <c r="F66" s="14">
        <v>0</v>
      </c>
      <c r="G66" s="14">
        <v>0</v>
      </c>
      <c r="H66" s="15">
        <f t="shared" si="19"/>
        <v>0</v>
      </c>
    </row>
    <row r="67" spans="1:8" x14ac:dyDescent="0.25">
      <c r="A67" s="17"/>
      <c r="B67" s="2"/>
      <c r="C67" s="9"/>
      <c r="D67" s="10"/>
      <c r="E67" s="10"/>
      <c r="F67" s="10"/>
      <c r="G67" s="10"/>
      <c r="H67" s="10"/>
    </row>
    <row r="68" spans="1:8" x14ac:dyDescent="0.25">
      <c r="A68" s="36" t="s">
        <v>31</v>
      </c>
      <c r="B68" s="37"/>
      <c r="C68" s="13">
        <f>SUM(C69:C77)</f>
        <v>3500000</v>
      </c>
      <c r="D68" s="14">
        <f>SUM(D69:D77)</f>
        <v>-3500000</v>
      </c>
      <c r="E68" s="14">
        <f>SUM(E69:E77)</f>
        <v>0</v>
      </c>
      <c r="F68" s="14">
        <f>SUM(F69:F77)</f>
        <v>0</v>
      </c>
      <c r="G68" s="14">
        <f>SUM(H68:P68)</f>
        <v>0</v>
      </c>
      <c r="H68" s="14">
        <f>SUM(I68:Q68)</f>
        <v>0</v>
      </c>
    </row>
    <row r="69" spans="1:8" x14ac:dyDescent="0.25">
      <c r="A69" s="11"/>
      <c r="B69" s="12" t="s">
        <v>32</v>
      </c>
      <c r="C69" s="13">
        <v>0</v>
      </c>
      <c r="D69" s="14">
        <v>0</v>
      </c>
      <c r="E69" s="14">
        <f t="shared" ref="E69:E77" si="20">C69+D69</f>
        <v>0</v>
      </c>
      <c r="F69" s="14">
        <v>0</v>
      </c>
      <c r="G69" s="14">
        <v>0</v>
      </c>
      <c r="H69" s="15">
        <f t="shared" ref="H69:H77" si="21">E69-F69</f>
        <v>0</v>
      </c>
    </row>
    <row r="70" spans="1:8" x14ac:dyDescent="0.25">
      <c r="A70" s="11"/>
      <c r="B70" s="12" t="s">
        <v>33</v>
      </c>
      <c r="C70" s="13">
        <v>0</v>
      </c>
      <c r="D70" s="14">
        <v>0</v>
      </c>
      <c r="E70" s="14">
        <f t="shared" si="20"/>
        <v>0</v>
      </c>
      <c r="F70" s="14">
        <v>0</v>
      </c>
      <c r="G70" s="14">
        <v>0</v>
      </c>
      <c r="H70" s="15">
        <f t="shared" si="21"/>
        <v>0</v>
      </c>
    </row>
    <row r="71" spans="1:8" x14ac:dyDescent="0.25">
      <c r="A71" s="11"/>
      <c r="B71" s="12" t="s">
        <v>34</v>
      </c>
      <c r="C71" s="13">
        <v>0</v>
      </c>
      <c r="D71" s="14">
        <v>0</v>
      </c>
      <c r="E71" s="14">
        <f t="shared" si="20"/>
        <v>0</v>
      </c>
      <c r="F71" s="14">
        <v>0</v>
      </c>
      <c r="G71" s="14">
        <v>0</v>
      </c>
      <c r="H71" s="15">
        <f t="shared" si="21"/>
        <v>0</v>
      </c>
    </row>
    <row r="72" spans="1:8" x14ac:dyDescent="0.25">
      <c r="A72" s="11"/>
      <c r="B72" s="12" t="s">
        <v>35</v>
      </c>
      <c r="C72" s="13">
        <v>0</v>
      </c>
      <c r="D72" s="14">
        <v>0</v>
      </c>
      <c r="E72" s="14">
        <f t="shared" si="20"/>
        <v>0</v>
      </c>
      <c r="F72" s="14">
        <v>0</v>
      </c>
      <c r="G72" s="14">
        <v>0</v>
      </c>
      <c r="H72" s="15">
        <f t="shared" si="21"/>
        <v>0</v>
      </c>
    </row>
    <row r="73" spans="1:8" x14ac:dyDescent="0.25">
      <c r="A73" s="11"/>
      <c r="B73" s="12" t="s">
        <v>36</v>
      </c>
      <c r="C73" s="13">
        <v>0</v>
      </c>
      <c r="D73" s="14">
        <v>0</v>
      </c>
      <c r="E73" s="14">
        <f t="shared" si="20"/>
        <v>0</v>
      </c>
      <c r="F73" s="14">
        <v>0</v>
      </c>
      <c r="G73" s="14">
        <v>0</v>
      </c>
      <c r="H73" s="15">
        <f t="shared" si="21"/>
        <v>0</v>
      </c>
    </row>
    <row r="74" spans="1:8" x14ac:dyDescent="0.25">
      <c r="A74" s="11"/>
      <c r="B74" s="12" t="s">
        <v>37</v>
      </c>
      <c r="C74" s="13">
        <v>0</v>
      </c>
      <c r="D74" s="14">
        <v>0</v>
      </c>
      <c r="E74" s="14">
        <f t="shared" si="20"/>
        <v>0</v>
      </c>
      <c r="F74" s="14">
        <v>0</v>
      </c>
      <c r="G74" s="14">
        <v>0</v>
      </c>
      <c r="H74" s="15">
        <f t="shared" si="21"/>
        <v>0</v>
      </c>
    </row>
    <row r="75" spans="1:8" x14ac:dyDescent="0.25">
      <c r="A75" s="11"/>
      <c r="B75" s="12" t="s">
        <v>38</v>
      </c>
      <c r="C75" s="13">
        <v>3500000</v>
      </c>
      <c r="D75" s="14">
        <v>-3500000</v>
      </c>
      <c r="E75" s="14">
        <f t="shared" si="20"/>
        <v>0</v>
      </c>
      <c r="F75" s="14">
        <v>0</v>
      </c>
      <c r="G75" s="14">
        <v>0</v>
      </c>
      <c r="H75" s="15">
        <f t="shared" si="21"/>
        <v>0</v>
      </c>
    </row>
    <row r="76" spans="1:8" x14ac:dyDescent="0.25">
      <c r="A76" s="11"/>
      <c r="B76" s="12" t="s">
        <v>39</v>
      </c>
      <c r="C76" s="13">
        <v>0</v>
      </c>
      <c r="D76" s="14">
        <v>0</v>
      </c>
      <c r="E76" s="14">
        <f t="shared" si="20"/>
        <v>0</v>
      </c>
      <c r="F76" s="14">
        <v>0</v>
      </c>
      <c r="G76" s="14">
        <v>0</v>
      </c>
      <c r="H76" s="15">
        <f t="shared" si="21"/>
        <v>0</v>
      </c>
    </row>
    <row r="77" spans="1:8" x14ac:dyDescent="0.25">
      <c r="A77" s="11"/>
      <c r="B77" s="12" t="s">
        <v>40</v>
      </c>
      <c r="C77" s="13">
        <v>0</v>
      </c>
      <c r="D77" s="14">
        <v>0</v>
      </c>
      <c r="E77" s="14">
        <f t="shared" si="20"/>
        <v>0</v>
      </c>
      <c r="F77" s="14">
        <v>0</v>
      </c>
      <c r="G77" s="14">
        <v>0</v>
      </c>
      <c r="H77" s="15">
        <f t="shared" si="21"/>
        <v>0</v>
      </c>
    </row>
    <row r="78" spans="1:8" x14ac:dyDescent="0.25">
      <c r="A78" s="17"/>
      <c r="B78" s="2"/>
      <c r="C78" s="9"/>
      <c r="D78" s="10"/>
      <c r="E78" s="10"/>
      <c r="F78" s="10"/>
      <c r="G78" s="10"/>
      <c r="H78" s="10"/>
    </row>
    <row r="79" spans="1:8" x14ac:dyDescent="0.25">
      <c r="A79" s="36" t="s">
        <v>41</v>
      </c>
      <c r="B79" s="37"/>
      <c r="C79" s="13">
        <f t="shared" ref="C79:H79" si="22">SUM(C80:C83)</f>
        <v>0</v>
      </c>
      <c r="D79" s="14">
        <f t="shared" si="22"/>
        <v>0</v>
      </c>
      <c r="E79" s="14">
        <f t="shared" si="22"/>
        <v>0</v>
      </c>
      <c r="F79" s="14">
        <f t="shared" si="22"/>
        <v>0</v>
      </c>
      <c r="G79" s="14">
        <f t="shared" si="22"/>
        <v>0</v>
      </c>
      <c r="H79" s="14">
        <f t="shared" si="22"/>
        <v>0</v>
      </c>
    </row>
    <row r="80" spans="1:8" ht="24" x14ac:dyDescent="0.25">
      <c r="A80" s="11"/>
      <c r="B80" s="18" t="s">
        <v>42</v>
      </c>
      <c r="C80" s="13">
        <v>0</v>
      </c>
      <c r="D80" s="14">
        <v>0</v>
      </c>
      <c r="E80" s="14">
        <f t="shared" ref="E80:E83" si="23">C80+D80</f>
        <v>0</v>
      </c>
      <c r="F80" s="14">
        <v>0</v>
      </c>
      <c r="G80" s="14">
        <v>0</v>
      </c>
      <c r="H80" s="15">
        <f t="shared" ref="H80:H83" si="24">E80-F80</f>
        <v>0</v>
      </c>
    </row>
    <row r="81" spans="1:9" ht="24" x14ac:dyDescent="0.25">
      <c r="A81" s="11"/>
      <c r="B81" s="18" t="s">
        <v>43</v>
      </c>
      <c r="C81" s="13">
        <v>0</v>
      </c>
      <c r="D81" s="14">
        <v>0</v>
      </c>
      <c r="E81" s="14">
        <f t="shared" si="23"/>
        <v>0</v>
      </c>
      <c r="F81" s="14">
        <v>0</v>
      </c>
      <c r="G81" s="14">
        <v>0</v>
      </c>
      <c r="H81" s="15">
        <f t="shared" si="24"/>
        <v>0</v>
      </c>
    </row>
    <row r="82" spans="1:9" x14ac:dyDescent="0.25">
      <c r="A82" s="11"/>
      <c r="B82" s="12" t="s">
        <v>44</v>
      </c>
      <c r="C82" s="13">
        <v>0</v>
      </c>
      <c r="D82" s="14">
        <v>0</v>
      </c>
      <c r="E82" s="14">
        <f t="shared" si="23"/>
        <v>0</v>
      </c>
      <c r="F82" s="14">
        <v>0</v>
      </c>
      <c r="G82" s="14">
        <v>0</v>
      </c>
      <c r="H82" s="15">
        <f t="shared" si="24"/>
        <v>0</v>
      </c>
    </row>
    <row r="83" spans="1:9" x14ac:dyDescent="0.25">
      <c r="A83" s="11"/>
      <c r="B83" s="12" t="s">
        <v>45</v>
      </c>
      <c r="C83" s="13">
        <v>0</v>
      </c>
      <c r="D83" s="14">
        <v>0</v>
      </c>
      <c r="E83" s="14">
        <f t="shared" si="23"/>
        <v>0</v>
      </c>
      <c r="F83" s="14">
        <v>0</v>
      </c>
      <c r="G83" s="14">
        <v>0</v>
      </c>
      <c r="H83" s="15">
        <f t="shared" si="24"/>
        <v>0</v>
      </c>
    </row>
    <row r="84" spans="1:9" x14ac:dyDescent="0.25">
      <c r="A84" s="17"/>
      <c r="B84" s="2"/>
      <c r="C84" s="9"/>
      <c r="D84" s="10"/>
      <c r="E84" s="10"/>
      <c r="F84" s="10"/>
      <c r="G84" s="10"/>
      <c r="H84" s="10"/>
    </row>
    <row r="85" spans="1:9" x14ac:dyDescent="0.25">
      <c r="A85" s="36" t="s">
        <v>47</v>
      </c>
      <c r="B85" s="37"/>
      <c r="C85" s="13">
        <f t="shared" ref="C85:H85" si="25">C11+C48</f>
        <v>1919181904.54</v>
      </c>
      <c r="D85" s="14">
        <f t="shared" si="25"/>
        <v>1071230574.1499999</v>
      </c>
      <c r="E85" s="14">
        <f t="shared" si="25"/>
        <v>2990412478.6900001</v>
      </c>
      <c r="F85" s="14">
        <f t="shared" si="25"/>
        <v>1940637973.3099999</v>
      </c>
      <c r="G85" s="32">
        <f t="shared" si="25"/>
        <v>1768879519.7100003</v>
      </c>
      <c r="H85" s="14">
        <f t="shared" si="25"/>
        <v>1049774505.3799998</v>
      </c>
    </row>
    <row r="86" spans="1:9" ht="15.75" thickBot="1" x14ac:dyDescent="0.3">
      <c r="A86" s="20"/>
      <c r="B86" s="21"/>
      <c r="C86" s="22"/>
      <c r="D86" s="23"/>
      <c r="E86" s="23"/>
      <c r="F86" s="23"/>
      <c r="G86" s="23"/>
      <c r="H86" s="23"/>
    </row>
    <row r="88" spans="1:9" x14ac:dyDescent="0.25">
      <c r="E88" s="29"/>
      <c r="F88" s="29"/>
      <c r="G88" s="30"/>
      <c r="H88" s="29"/>
      <c r="I88" s="29"/>
    </row>
    <row r="89" spans="1:9" x14ac:dyDescent="0.25">
      <c r="A89" s="35" t="s">
        <v>48</v>
      </c>
      <c r="B89" s="35"/>
      <c r="C89" s="35"/>
      <c r="D89" s="35"/>
      <c r="E89" s="35"/>
      <c r="F89" s="35"/>
      <c r="G89" s="35"/>
      <c r="H89" s="35"/>
    </row>
    <row r="90" spans="1:9" x14ac:dyDescent="0.25">
      <c r="A90" s="24"/>
      <c r="B90" s="24"/>
      <c r="C90" s="24"/>
      <c r="D90" s="24"/>
      <c r="E90" s="24"/>
      <c r="F90" s="31"/>
      <c r="G90" s="31"/>
      <c r="H90" s="24"/>
    </row>
    <row r="91" spans="1:9" x14ac:dyDescent="0.25">
      <c r="A91" s="24"/>
      <c r="B91" s="24"/>
      <c r="C91" s="24"/>
      <c r="D91" s="24"/>
      <c r="E91" s="24"/>
      <c r="F91" s="31"/>
      <c r="G91" s="31"/>
      <c r="H91" s="24"/>
    </row>
    <row r="92" spans="1:9" x14ac:dyDescent="0.25">
      <c r="A92" s="24"/>
      <c r="B92" s="24"/>
      <c r="C92" s="24"/>
      <c r="D92" s="24"/>
      <c r="E92" s="24"/>
      <c r="F92" s="25"/>
      <c r="G92" s="26"/>
      <c r="H92" s="24"/>
    </row>
    <row r="93" spans="1:9" x14ac:dyDescent="0.25">
      <c r="A93" s="35" t="s">
        <v>49</v>
      </c>
      <c r="B93" s="35"/>
      <c r="C93" s="35"/>
      <c r="D93" s="35"/>
      <c r="E93" s="35"/>
      <c r="F93" s="35"/>
      <c r="G93" s="35"/>
      <c r="H93" s="35"/>
    </row>
    <row r="94" spans="1:9" x14ac:dyDescent="0.25">
      <c r="A94" s="35" t="s">
        <v>50</v>
      </c>
      <c r="B94" s="35"/>
      <c r="C94" s="35"/>
      <c r="D94" s="35"/>
      <c r="E94" s="35"/>
      <c r="F94" s="35"/>
      <c r="G94" s="35"/>
      <c r="H94" s="35"/>
    </row>
    <row r="95" spans="1:9" x14ac:dyDescent="0.25">
      <c r="A95" s="35"/>
      <c r="B95" s="35"/>
      <c r="C95" s="35"/>
      <c r="D95" s="35"/>
      <c r="E95" s="35"/>
      <c r="F95" s="35"/>
      <c r="G95" s="35"/>
      <c r="H95" s="35"/>
    </row>
    <row r="96" spans="1:9" x14ac:dyDescent="0.25">
      <c r="A96" s="34" t="s">
        <v>51</v>
      </c>
      <c r="B96" s="34"/>
      <c r="C96" s="34" t="s">
        <v>52</v>
      </c>
      <c r="D96" s="34"/>
      <c r="E96" s="34"/>
      <c r="F96" s="34"/>
      <c r="G96" s="34"/>
      <c r="H96" s="34"/>
    </row>
    <row r="97" spans="1:8" x14ac:dyDescent="0.25">
      <c r="A97" s="27"/>
      <c r="B97" s="27"/>
      <c r="C97" s="34" t="s">
        <v>53</v>
      </c>
      <c r="D97" s="34"/>
      <c r="E97" s="34"/>
      <c r="F97" s="34"/>
      <c r="G97" s="34"/>
      <c r="H97" s="34"/>
    </row>
    <row r="98" spans="1:8" x14ac:dyDescent="0.25">
      <c r="A98" s="27"/>
      <c r="B98" s="27"/>
      <c r="C98" s="34" t="s">
        <v>54</v>
      </c>
      <c r="D98" s="34"/>
      <c r="E98" s="34"/>
      <c r="F98" s="34"/>
      <c r="G98" s="34"/>
      <c r="H98" s="34"/>
    </row>
    <row r="99" spans="1:8" x14ac:dyDescent="0.25">
      <c r="A99" s="27"/>
      <c r="B99" s="27"/>
      <c r="C99" s="27"/>
      <c r="D99" s="27"/>
      <c r="E99" s="27"/>
      <c r="F99" s="27"/>
      <c r="G99" s="27"/>
      <c r="H99" s="27"/>
    </row>
    <row r="100" spans="1:8" x14ac:dyDescent="0.25">
      <c r="A100" s="27"/>
      <c r="B100" s="27"/>
      <c r="C100" s="27"/>
      <c r="D100" s="27"/>
      <c r="E100" s="27"/>
      <c r="F100" s="27"/>
      <c r="G100" s="27"/>
      <c r="H100" s="27"/>
    </row>
    <row r="101" spans="1:8" x14ac:dyDescent="0.25">
      <c r="A101" s="34" t="s">
        <v>55</v>
      </c>
      <c r="B101" s="34"/>
      <c r="C101" s="34" t="s">
        <v>56</v>
      </c>
      <c r="D101" s="34"/>
      <c r="E101" s="34"/>
      <c r="F101" s="34"/>
      <c r="G101" s="34"/>
      <c r="H101" s="34"/>
    </row>
    <row r="102" spans="1:8" x14ac:dyDescent="0.25">
      <c r="A102" s="34" t="s">
        <v>57</v>
      </c>
      <c r="B102" s="34"/>
      <c r="C102" s="34" t="s">
        <v>58</v>
      </c>
      <c r="D102" s="34"/>
      <c r="E102" s="34"/>
      <c r="F102" s="34"/>
      <c r="G102" s="34"/>
      <c r="H102" s="34"/>
    </row>
    <row r="103" spans="1:8" x14ac:dyDescent="0.25">
      <c r="A103" s="27"/>
      <c r="B103" s="27"/>
      <c r="C103" s="27"/>
      <c r="D103" s="27"/>
      <c r="E103" s="27"/>
      <c r="F103" s="27"/>
      <c r="G103" s="27"/>
      <c r="H103" s="27"/>
    </row>
    <row r="104" spans="1:8" x14ac:dyDescent="0.25">
      <c r="A104" s="34" t="s">
        <v>59</v>
      </c>
      <c r="B104" s="34"/>
      <c r="C104" s="34" t="s">
        <v>60</v>
      </c>
      <c r="D104" s="34"/>
      <c r="E104" s="34"/>
      <c r="F104" s="34"/>
      <c r="G104" s="34"/>
      <c r="H104" s="34"/>
    </row>
    <row r="105" spans="1:8" x14ac:dyDescent="0.25">
      <c r="A105" s="27"/>
      <c r="B105" s="27"/>
      <c r="C105" s="27"/>
      <c r="D105" s="27"/>
      <c r="E105" s="27"/>
      <c r="F105" s="27"/>
      <c r="G105" s="27"/>
      <c r="H105" s="27"/>
    </row>
    <row r="106" spans="1:8" x14ac:dyDescent="0.25">
      <c r="A106" s="27"/>
      <c r="B106" s="27"/>
      <c r="C106" s="27"/>
      <c r="D106" s="27"/>
      <c r="E106" s="27"/>
      <c r="F106" s="27"/>
      <c r="G106" s="27"/>
      <c r="H106" s="27"/>
    </row>
    <row r="107" spans="1:8" x14ac:dyDescent="0.25">
      <c r="A107" s="27"/>
      <c r="B107" s="27"/>
      <c r="C107" s="27"/>
      <c r="D107" s="27"/>
      <c r="E107" s="27"/>
      <c r="F107" s="27"/>
      <c r="G107" s="27"/>
      <c r="H107" s="27"/>
    </row>
    <row r="108" spans="1:8" x14ac:dyDescent="0.25">
      <c r="A108" s="34" t="s">
        <v>61</v>
      </c>
      <c r="B108" s="34"/>
      <c r="C108" s="34" t="s">
        <v>62</v>
      </c>
      <c r="D108" s="34"/>
      <c r="E108" s="34"/>
      <c r="F108" s="34"/>
      <c r="G108" s="34"/>
      <c r="H108" s="34"/>
    </row>
    <row r="109" spans="1:8" x14ac:dyDescent="0.25">
      <c r="A109" s="34" t="s">
        <v>63</v>
      </c>
      <c r="B109" s="34"/>
      <c r="C109" s="34" t="s">
        <v>64</v>
      </c>
      <c r="D109" s="34"/>
      <c r="E109" s="34"/>
      <c r="F109" s="34"/>
      <c r="G109" s="34"/>
      <c r="H109" s="34"/>
    </row>
    <row r="110" spans="1:8" x14ac:dyDescent="0.25">
      <c r="B110" s="27"/>
      <c r="C110" s="27"/>
      <c r="D110" s="27"/>
      <c r="E110" s="27"/>
      <c r="F110" s="27"/>
      <c r="G110" s="27"/>
      <c r="H110" s="27"/>
    </row>
    <row r="111" spans="1:8" x14ac:dyDescent="0.25">
      <c r="A111" s="28"/>
      <c r="B111" s="28"/>
    </row>
  </sheetData>
  <mergeCells count="39">
    <mergeCell ref="A7:H7"/>
    <mergeCell ref="A2:H2"/>
    <mergeCell ref="A3:H3"/>
    <mergeCell ref="A4:H4"/>
    <mergeCell ref="A5:H5"/>
    <mergeCell ref="A6:H6"/>
    <mergeCell ref="A59:B59"/>
    <mergeCell ref="A8:B9"/>
    <mergeCell ref="C8:G8"/>
    <mergeCell ref="H8:H9"/>
    <mergeCell ref="A10:B10"/>
    <mergeCell ref="A11:B11"/>
    <mergeCell ref="A12:B12"/>
    <mergeCell ref="A22:B22"/>
    <mergeCell ref="A31:B31"/>
    <mergeCell ref="A42:B42"/>
    <mergeCell ref="A48:B48"/>
    <mergeCell ref="A49:B49"/>
    <mergeCell ref="A101:B101"/>
    <mergeCell ref="C101:H101"/>
    <mergeCell ref="A68:B68"/>
    <mergeCell ref="A79:B79"/>
    <mergeCell ref="A85:B85"/>
    <mergeCell ref="A89:H89"/>
    <mergeCell ref="A93:H93"/>
    <mergeCell ref="A94:H94"/>
    <mergeCell ref="A95:H95"/>
    <mergeCell ref="A96:B96"/>
    <mergeCell ref="C96:H96"/>
    <mergeCell ref="C97:H97"/>
    <mergeCell ref="C98:H98"/>
    <mergeCell ref="A109:B109"/>
    <mergeCell ref="C109:H109"/>
    <mergeCell ref="A102:B102"/>
    <mergeCell ref="C102:H102"/>
    <mergeCell ref="A104:B104"/>
    <mergeCell ref="C104:H104"/>
    <mergeCell ref="A108:B108"/>
    <mergeCell ref="C108:H108"/>
  </mergeCells>
  <printOptions horizontalCentered="1"/>
  <pageMargins left="0.70866141732283472" right="0.70866141732283472" top="0.15748031496062992" bottom="0.55118110236220474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</vt:lpstr>
      <vt:lpstr>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2020-07-29T19:23:35Z</cp:lastPrinted>
  <dcterms:created xsi:type="dcterms:W3CDTF">2020-07-29T19:03:11Z</dcterms:created>
  <dcterms:modified xsi:type="dcterms:W3CDTF">2020-07-29T19:24:52Z</dcterms:modified>
</cp:coreProperties>
</file>